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\Downloads\"/>
    </mc:Choice>
  </mc:AlternateContent>
  <xr:revisionPtr revIDLastSave="0" documentId="13_ncr:1_{2FC17B4D-1D17-4BDA-BA1A-8ECD96069535}" xr6:coauthVersionLast="47" xr6:coauthVersionMax="47" xr10:uidLastSave="{00000000-0000-0000-0000-000000000000}"/>
  <bookViews>
    <workbookView xWindow="-108" yWindow="-108" windowWidth="23256" windowHeight="12456" xr2:uid="{DCACC701-9DBC-460C-AD8F-6BFDF0B4642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1" l="1"/>
  <c r="D143" i="1"/>
  <c r="D180" i="1"/>
  <c r="D176" i="1"/>
  <c r="E170" i="1"/>
  <c r="C170" i="1"/>
  <c r="E143" i="1"/>
  <c r="C143" i="1"/>
  <c r="D108" i="1"/>
  <c r="C108" i="1"/>
  <c r="D117" i="1"/>
  <c r="D113" i="1"/>
  <c r="E108" i="1"/>
  <c r="E81" i="1"/>
  <c r="D81" i="1"/>
  <c r="C81" i="1"/>
  <c r="D54" i="1"/>
  <c r="D50" i="1"/>
  <c r="D45" i="1"/>
  <c r="E45" i="1"/>
  <c r="C45" i="1"/>
  <c r="E18" i="1"/>
  <c r="D18" i="1"/>
  <c r="C18" i="1"/>
</calcChain>
</file>

<file path=xl/sharedStrings.xml><?xml version="1.0" encoding="utf-8"?>
<sst xmlns="http://schemas.openxmlformats.org/spreadsheetml/2006/main" count="345" uniqueCount="134">
  <si>
    <r>
      <t>Příjmová část</t>
    </r>
    <r>
      <rPr>
        <sz val="9"/>
        <color theme="1"/>
        <rFont val="Times New Roman"/>
        <family val="1"/>
        <charset val="238"/>
      </rPr>
      <t xml:space="preserve">  </t>
    </r>
  </si>
  <si>
    <t>Peněžní plnění /  v Kč</t>
  </si>
  <si>
    <t>Návrh</t>
  </si>
  <si>
    <t>1.</t>
  </si>
  <si>
    <t>2.</t>
  </si>
  <si>
    <t xml:space="preserve">ČTS-účelově určená dotace na zajištění akce „O Pohár prezidenta ČTS“ v kat.MŽ,SŽ,Dorost </t>
  </si>
  <si>
    <t>3.</t>
  </si>
  <si>
    <t>ČUS-příspěvek na mater.zabezpečení turnaje SmTSxSl.voj.</t>
  </si>
  <si>
    <t>6.</t>
  </si>
  <si>
    <t>ČUS-akce  „Sportuj s námi“</t>
  </si>
  <si>
    <t>7.</t>
  </si>
  <si>
    <t>Smlouva – Amer sports</t>
  </si>
  <si>
    <t>8.</t>
  </si>
  <si>
    <t>9.</t>
  </si>
  <si>
    <t>Poplatky TK za CT(LTL+ZTL) ,MZK BT+MT</t>
  </si>
  <si>
    <t>10.</t>
  </si>
  <si>
    <t>Příjem z prodeje míčů</t>
  </si>
  <si>
    <t>11.</t>
  </si>
  <si>
    <t>Školení (trenéři, rozhodčí)</t>
  </si>
  <si>
    <t>12.</t>
  </si>
  <si>
    <t>ČTS-Nábor  členů</t>
  </si>
  <si>
    <t>13.</t>
  </si>
  <si>
    <t>Přijatý úrok z BÚ</t>
  </si>
  <si>
    <t>14.</t>
  </si>
  <si>
    <t>15.</t>
  </si>
  <si>
    <t>Ostatní příjmy /mezibankovní opearce,os. vklady/</t>
  </si>
  <si>
    <t>16.</t>
  </si>
  <si>
    <t>Příjmy celkem</t>
  </si>
  <si>
    <t xml:space="preserve">Výdajová část </t>
  </si>
  <si>
    <t>Peněžní plnění / v Kč</t>
  </si>
  <si>
    <t xml:space="preserve">Návrh </t>
  </si>
  <si>
    <t>17.</t>
  </si>
  <si>
    <t xml:space="preserve">Dotace OTS </t>
  </si>
  <si>
    <t>18.</t>
  </si>
  <si>
    <t xml:space="preserve">Míče </t>
  </si>
  <si>
    <t>19.</t>
  </si>
  <si>
    <t>20.</t>
  </si>
  <si>
    <t>Junior Fed cup,Davis cup,</t>
  </si>
  <si>
    <t>Družební utkání družstev SmTSx Sl. vojvodství</t>
  </si>
  <si>
    <t>Memoriál Z.Kocmana /mater. zabezpečení+ pronájmy dvorců/</t>
  </si>
  <si>
    <t>Minitenis,babytenis</t>
  </si>
  <si>
    <t>21.</t>
  </si>
  <si>
    <t>ČUS- akce „Sportuj s námi“</t>
  </si>
  <si>
    <t>22.</t>
  </si>
  <si>
    <t>MONETA „O Pohár prezidenta ČTS“</t>
  </si>
  <si>
    <t>23.</t>
  </si>
  <si>
    <t>Nábor členů</t>
  </si>
  <si>
    <t>24.</t>
  </si>
  <si>
    <t>25.</t>
  </si>
  <si>
    <t>Sportovně technické služby,rozhodčí,řídící soutěží,kapitáni družstev</t>
  </si>
  <si>
    <t>26.</t>
  </si>
  <si>
    <t>20 000</t>
  </si>
  <si>
    <t>27.</t>
  </si>
  <si>
    <t>Poháry, ceny, diplomy, Kanáří naděje-,odměny</t>
  </si>
  <si>
    <t>28.</t>
  </si>
  <si>
    <t>Vstupenky na DC + FC, Zlatý kanár</t>
  </si>
  <si>
    <t>29.</t>
  </si>
  <si>
    <t>Režijnívýdaje:,internet,telefon,poštovné,ceniny,reprografické služby, kancelářské potřeby)</t>
  </si>
  <si>
    <t>30.</t>
  </si>
  <si>
    <t>Ekonomické služby</t>
  </si>
  <si>
    <t>31.</t>
  </si>
  <si>
    <t>32.</t>
  </si>
  <si>
    <t>33.</t>
  </si>
  <si>
    <t>Finanční náklady za vedení BÚ</t>
  </si>
  <si>
    <t>34.</t>
  </si>
  <si>
    <t>Daň z přijatého úroku</t>
  </si>
  <si>
    <t>35.</t>
  </si>
  <si>
    <t>Daň z příjmů FO podle zvl. sazby daně</t>
  </si>
  <si>
    <t>36.</t>
  </si>
  <si>
    <t>Nákup míčů / finanční rezerva /</t>
  </si>
  <si>
    <t>37.</t>
  </si>
  <si>
    <t>Výdaje celkem</t>
  </si>
  <si>
    <t>38.</t>
  </si>
  <si>
    <r>
      <t>Příjmová část</t>
    </r>
    <r>
      <rPr>
        <sz val="9"/>
        <color theme="1"/>
        <rFont val="Times New Roman"/>
        <family val="1"/>
        <charset val="238"/>
      </rPr>
      <t xml:space="preserve"> </t>
    </r>
  </si>
  <si>
    <t>39.</t>
  </si>
  <si>
    <t>Míče, materiál</t>
  </si>
  <si>
    <t>40.</t>
  </si>
  <si>
    <t>Celkem</t>
  </si>
  <si>
    <t>41.</t>
  </si>
  <si>
    <t>42.</t>
  </si>
  <si>
    <t>43.</t>
  </si>
  <si>
    <r>
      <t xml:space="preserve">Celkem ke zdanění </t>
    </r>
    <r>
      <rPr>
        <b/>
        <u/>
        <sz val="8"/>
        <color rgb="FFFF0000"/>
        <rFont val="Times New Roman"/>
        <family val="1"/>
        <charset val="238"/>
      </rPr>
      <t xml:space="preserve"> 171. 280,00 </t>
    </r>
    <r>
      <rPr>
        <b/>
        <u/>
        <sz val="8"/>
        <color theme="1"/>
        <rFont val="Times New Roman"/>
        <family val="1"/>
        <charset val="238"/>
      </rPr>
      <t>Kč</t>
    </r>
    <r>
      <rPr>
        <u/>
        <sz val="8"/>
        <color theme="1"/>
        <rFont val="Times New Roman"/>
        <family val="1"/>
        <charset val="238"/>
      </rPr>
      <t xml:space="preserve">: řádek  (37 + 38+ 40) – ( 16 – 7  + 42) </t>
    </r>
  </si>
  <si>
    <t>44.</t>
  </si>
  <si>
    <t>Vlastní jmění /v tis./</t>
  </si>
  <si>
    <t>Nerozdělený zisk + / -  ztráta - minulých let</t>
  </si>
  <si>
    <t>Výsledek hospodaření</t>
  </si>
  <si>
    <t>4.</t>
  </si>
  <si>
    <t>5.</t>
  </si>
  <si>
    <t>k  31.12.2020</t>
  </si>
  <si>
    <t>Cestovné+stravné /MZK,FC+DC MŽ,SmTSxSl.voj.,VV,školení/</t>
  </si>
  <si>
    <t>Vratky přeplatků /školení,CT,soutěže družstev,mezibank. operace/</t>
  </si>
  <si>
    <t>Nepeněžní plnění-příjem /  v Kč</t>
  </si>
  <si>
    <t>Nepeněžní plnění-výdej /  v Kč</t>
  </si>
  <si>
    <t>Školení trenérů 3.tř.vč. licence ČTS</t>
  </si>
  <si>
    <t>Zpráva o hospodaření 1-12/2021</t>
  </si>
  <si>
    <t>ČTS-účelově určená dotace na zajištění činnosti SmTS pro rok 2021</t>
  </si>
  <si>
    <t>Skutečnost 2021</t>
  </si>
  <si>
    <t>Rozpočet 2022</t>
  </si>
  <si>
    <t>Kolektivní registrace a soutěžní poplatky TK 2021 vč.pokut vypl. ze SŘ</t>
  </si>
  <si>
    <t>Vstupenky na akce</t>
  </si>
  <si>
    <t>Web stránky</t>
  </si>
  <si>
    <t>Pronájem sportoviště, skladu sport.materiálu /Ridera/</t>
  </si>
  <si>
    <t>Návrh 2021</t>
  </si>
  <si>
    <t>HV 2021 z nepeněžního plnění P – V ( řádek 38-40)</t>
  </si>
  <si>
    <t>HV 2021 z peněžního plnění  P  – V ( řádek 14– 35)</t>
  </si>
  <si>
    <r>
      <t>Celkem ke zdanění</t>
    </r>
    <r>
      <rPr>
        <b/>
        <sz val="8"/>
        <color rgb="FFFF0000"/>
        <rFont val="Times New Roman"/>
        <family val="1"/>
        <charset val="238"/>
      </rPr>
      <t xml:space="preserve"> 160 000,- Kč</t>
    </r>
    <r>
      <rPr>
        <b/>
        <sz val="8"/>
        <color theme="1"/>
        <rFont val="Times New Roman"/>
        <family val="1"/>
        <charset val="238"/>
      </rPr>
      <t xml:space="preserve"> řádek (35+36+38)-řádek (14-5+40)</t>
    </r>
  </si>
  <si>
    <t>k  31.12.2021</t>
  </si>
  <si>
    <t>Zpráva o hospodaření 1-12/2022</t>
  </si>
  <si>
    <t>Skutečnost 2022</t>
  </si>
  <si>
    <t>ČTS-účelově určená dotace na zajištění činnosti SmTS pro rok 2022</t>
  </si>
  <si>
    <t>Dotace Moravskoslezského kraje</t>
  </si>
  <si>
    <t>Kolektivní registrace a soutěžní poplatky TK 2022 vč.pokut vypl. ze SŘ</t>
  </si>
  <si>
    <t>Poplatky TK za CT(LTL+ZTL)</t>
  </si>
  <si>
    <t>Rozpočet 2023</t>
  </si>
  <si>
    <t>Školení trenérů 3.tř.vč. licence ČTS,školení rozhodčích,školení kapitánů družstev</t>
  </si>
  <si>
    <t>Cestovné,stravné:</t>
  </si>
  <si>
    <t>Minitenis,babytenis,VV SmTS</t>
  </si>
  <si>
    <t>HV 2022 z peněžního plnění  P  – V ( řádek 14– 35)</t>
  </si>
  <si>
    <t>Návrh 2022</t>
  </si>
  <si>
    <t>HV 2022 z nepeněžního plnění P – V ( řádek 37-40)</t>
  </si>
  <si>
    <r>
      <t>Celkem ke zdanění</t>
    </r>
    <r>
      <rPr>
        <b/>
        <sz val="8"/>
        <color rgb="FFFF0000"/>
        <rFont val="Times New Roman"/>
        <family val="1"/>
        <charset val="238"/>
      </rPr>
      <t xml:space="preserve"> 0,- Kč</t>
    </r>
    <r>
      <rPr>
        <b/>
        <sz val="8"/>
        <color theme="1"/>
        <rFont val="Times New Roman"/>
        <family val="1"/>
        <charset val="238"/>
      </rPr>
      <t xml:space="preserve"> řádek (34+35+37)-řádek (14-5+39)</t>
    </r>
  </si>
  <si>
    <t>k  31.12.2022</t>
  </si>
  <si>
    <t>Zpráva o hospodaření 1-12/2023</t>
  </si>
  <si>
    <t>ČTS-účelově určená dotace na zajištění činnosti SmTS pro rok 2023</t>
  </si>
  <si>
    <t>Skutečnost 2023</t>
  </si>
  <si>
    <t>Dotace MMO</t>
  </si>
  <si>
    <t>Kolektivní registrace a soutěžní poplatky TK 2023 vč.pokut vypl. ze SŘ</t>
  </si>
  <si>
    <t>Školení (trenéři, rozhodčí),spoluúčast  hráčů na soustředění MŽ DC,FC</t>
  </si>
  <si>
    <t>Rozpočet 2024</t>
  </si>
  <si>
    <t>HV 2023 z peněžního plnění  P  – V ( řádek 14– 34)</t>
  </si>
  <si>
    <t>Návrh 2023</t>
  </si>
  <si>
    <t>HV 2023 z nepeněžního plnění P – V ( řádek 37-40)</t>
  </si>
  <si>
    <t>k  31.12.2023</t>
  </si>
  <si>
    <r>
      <t>Celkem ke zdanění</t>
    </r>
    <r>
      <rPr>
        <b/>
        <sz val="8"/>
        <color rgb="FFFF0000"/>
        <rFont val="Times New Roman"/>
        <family val="1"/>
        <charset val="238"/>
      </rPr>
      <t xml:space="preserve"> 198 020,48 Kč</t>
    </r>
    <r>
      <rPr>
        <b/>
        <sz val="8"/>
        <color theme="1"/>
        <rFont val="Times New Roman"/>
        <family val="1"/>
        <charset val="238"/>
      </rPr>
      <t xml:space="preserve"> řádek (34+35+37)-řádek (14-5+39)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</si>
</sst>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rgb="FFFFFFFF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FFFF"/>
      <name val="Times New Roman"/>
      <family val="1"/>
      <charset val="238"/>
    </font>
    <font>
      <b/>
      <u/>
      <sz val="8"/>
      <color rgb="FFFFFFFF"/>
      <name val="Times New Roman"/>
      <family val="1"/>
      <charset val="238"/>
    </font>
    <font>
      <b/>
      <u/>
      <sz val="8"/>
      <color rgb="FFFF0000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u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3" fontId="0" fillId="0" borderId="0" xfId="0" applyNumberFormat="1"/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3" fontId="16" fillId="2" borderId="6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 applyAlignment="1">
      <alignment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032B-6005-4922-B3E5-723E244F604E}">
  <dimension ref="A1:H187"/>
  <sheetViews>
    <sheetView tabSelected="1" topLeftCell="A109" zoomScaleNormal="100" workbookViewId="0">
      <selection activeCell="B189" sqref="B189"/>
    </sheetView>
  </sheetViews>
  <sheetFormatPr defaultRowHeight="14.4" x14ac:dyDescent="0.3"/>
  <cols>
    <col min="1" max="1" width="3.77734375" customWidth="1"/>
    <col min="2" max="2" width="60.77734375" customWidth="1"/>
  </cols>
  <sheetData>
    <row r="1" spans="1:8" x14ac:dyDescent="0.3">
      <c r="B1" s="1" t="s">
        <v>94</v>
      </c>
      <c r="F1" s="1"/>
      <c r="G1" s="1"/>
      <c r="H1" s="1"/>
    </row>
    <row r="2" spans="1:8" ht="15" thickBot="1" x14ac:dyDescent="0.35">
      <c r="A2" s="2" t="s">
        <v>0</v>
      </c>
    </row>
    <row r="3" spans="1:8" x14ac:dyDescent="0.3">
      <c r="A3" s="49"/>
      <c r="B3" s="51" t="s">
        <v>1</v>
      </c>
      <c r="C3" s="3" t="s">
        <v>2</v>
      </c>
      <c r="D3" s="53" t="s">
        <v>96</v>
      </c>
      <c r="E3" s="53" t="s">
        <v>97</v>
      </c>
    </row>
    <row r="4" spans="1:8" ht="15" thickBot="1" x14ac:dyDescent="0.35">
      <c r="A4" s="50"/>
      <c r="B4" s="52"/>
      <c r="C4" s="4">
        <v>2021</v>
      </c>
      <c r="D4" s="54"/>
      <c r="E4" s="54"/>
    </row>
    <row r="5" spans="1:8" ht="10.95" customHeight="1" thickBot="1" x14ac:dyDescent="0.35">
      <c r="A5" s="5" t="s">
        <v>3</v>
      </c>
      <c r="B5" s="6" t="s">
        <v>95</v>
      </c>
      <c r="C5" s="8">
        <v>400000</v>
      </c>
      <c r="D5" s="28">
        <v>393825</v>
      </c>
      <c r="E5" s="8">
        <v>400000</v>
      </c>
    </row>
    <row r="6" spans="1:8" ht="10.95" customHeight="1" thickBot="1" x14ac:dyDescent="0.35">
      <c r="A6" s="5" t="s">
        <v>4</v>
      </c>
      <c r="B6" s="6" t="s">
        <v>5</v>
      </c>
      <c r="C6" s="8">
        <v>250000</v>
      </c>
      <c r="D6" s="28">
        <v>0</v>
      </c>
      <c r="E6" s="8">
        <v>250000</v>
      </c>
    </row>
    <row r="7" spans="1:8" ht="10.95" customHeight="1" thickBot="1" x14ac:dyDescent="0.35">
      <c r="A7" s="5" t="s">
        <v>6</v>
      </c>
      <c r="B7" s="6" t="s">
        <v>7</v>
      </c>
      <c r="C7" s="9">
        <v>0</v>
      </c>
      <c r="D7" s="28">
        <v>0</v>
      </c>
      <c r="E7" s="9">
        <v>0</v>
      </c>
    </row>
    <row r="8" spans="1:8" ht="10.95" customHeight="1" thickBot="1" x14ac:dyDescent="0.35">
      <c r="A8" s="5" t="s">
        <v>86</v>
      </c>
      <c r="B8" s="6" t="s">
        <v>9</v>
      </c>
      <c r="C8" s="8">
        <v>20000</v>
      </c>
      <c r="D8" s="28">
        <v>0</v>
      </c>
      <c r="E8" s="8">
        <v>20000</v>
      </c>
    </row>
    <row r="9" spans="1:8" ht="10.95" customHeight="1" thickBot="1" x14ac:dyDescent="0.35">
      <c r="A9" s="5" t="s">
        <v>87</v>
      </c>
      <c r="B9" s="6" t="s">
        <v>11</v>
      </c>
      <c r="C9" s="8">
        <v>80000</v>
      </c>
      <c r="D9" s="28">
        <v>160000</v>
      </c>
      <c r="E9" s="8">
        <v>80000</v>
      </c>
    </row>
    <row r="10" spans="1:8" ht="10.95" customHeight="1" thickBot="1" x14ac:dyDescent="0.35">
      <c r="A10" s="5" t="s">
        <v>8</v>
      </c>
      <c r="B10" s="6" t="s">
        <v>98</v>
      </c>
      <c r="C10" s="8">
        <v>250000</v>
      </c>
      <c r="D10" s="28">
        <v>231000</v>
      </c>
      <c r="E10" s="8">
        <v>250000</v>
      </c>
    </row>
    <row r="11" spans="1:8" ht="10.95" customHeight="1" thickBot="1" x14ac:dyDescent="0.35">
      <c r="A11" s="5" t="s">
        <v>10</v>
      </c>
      <c r="B11" s="6" t="s">
        <v>14</v>
      </c>
      <c r="C11" s="8">
        <v>250000</v>
      </c>
      <c r="D11" s="28">
        <v>56900</v>
      </c>
      <c r="E11" s="8">
        <v>200000</v>
      </c>
    </row>
    <row r="12" spans="1:8" ht="10.95" customHeight="1" thickBot="1" x14ac:dyDescent="0.35">
      <c r="A12" s="5" t="s">
        <v>12</v>
      </c>
      <c r="B12" s="6" t="s">
        <v>16</v>
      </c>
      <c r="C12" s="8">
        <v>700000</v>
      </c>
      <c r="D12" s="28">
        <v>820640</v>
      </c>
      <c r="E12" s="8">
        <v>1000000</v>
      </c>
    </row>
    <row r="13" spans="1:8" ht="10.95" customHeight="1" thickBot="1" x14ac:dyDescent="0.35">
      <c r="A13" s="5" t="s">
        <v>13</v>
      </c>
      <c r="B13" s="6" t="s">
        <v>18</v>
      </c>
      <c r="C13" s="8">
        <v>150000</v>
      </c>
      <c r="D13" s="28">
        <v>119000</v>
      </c>
      <c r="E13" s="8">
        <v>150000</v>
      </c>
    </row>
    <row r="14" spans="1:8" ht="10.95" customHeight="1" thickBot="1" x14ac:dyDescent="0.35">
      <c r="A14" s="5" t="s">
        <v>15</v>
      </c>
      <c r="B14" s="6" t="s">
        <v>20</v>
      </c>
      <c r="C14" s="8">
        <v>69000</v>
      </c>
      <c r="D14" s="28">
        <v>0</v>
      </c>
      <c r="E14" s="9">
        <v>0</v>
      </c>
    </row>
    <row r="15" spans="1:8" ht="10.95" customHeight="1" thickBot="1" x14ac:dyDescent="0.35">
      <c r="A15" s="5" t="s">
        <v>17</v>
      </c>
      <c r="B15" s="6" t="s">
        <v>22</v>
      </c>
      <c r="C15" s="8">
        <v>1000</v>
      </c>
      <c r="D15" s="28">
        <v>10.97</v>
      </c>
      <c r="E15" s="8">
        <v>1000</v>
      </c>
    </row>
    <row r="16" spans="1:8" ht="10.95" customHeight="1" thickBot="1" x14ac:dyDescent="0.35">
      <c r="A16" s="5" t="s">
        <v>19</v>
      </c>
      <c r="B16" s="6" t="s">
        <v>99</v>
      </c>
      <c r="C16" s="8">
        <v>1000</v>
      </c>
      <c r="D16" s="28">
        <v>95080</v>
      </c>
      <c r="E16" s="8">
        <v>1000</v>
      </c>
    </row>
    <row r="17" spans="1:5" ht="10.95" customHeight="1" thickBot="1" x14ac:dyDescent="0.35">
      <c r="A17" s="10" t="s">
        <v>21</v>
      </c>
      <c r="B17" s="11" t="s">
        <v>25</v>
      </c>
      <c r="C17" s="12">
        <v>320000</v>
      </c>
      <c r="D17" s="29">
        <v>2500</v>
      </c>
      <c r="E17" s="12">
        <v>50000</v>
      </c>
    </row>
    <row r="18" spans="1:5" ht="10.95" customHeight="1" thickTop="1" thickBot="1" x14ac:dyDescent="0.35">
      <c r="A18" s="13" t="s">
        <v>23</v>
      </c>
      <c r="B18" s="11" t="s">
        <v>27</v>
      </c>
      <c r="C18" s="12">
        <f>SUM(C5:C17)</f>
        <v>2491000</v>
      </c>
      <c r="D18" s="35">
        <f>SUM(D5:D17)</f>
        <v>1878955.97</v>
      </c>
      <c r="E18" s="27">
        <f>SUM(E5:E17)</f>
        <v>2402000</v>
      </c>
    </row>
    <row r="19" spans="1:5" ht="10.95" customHeight="1" thickTop="1" thickBot="1" x14ac:dyDescent="0.35">
      <c r="A19" s="14" t="s">
        <v>28</v>
      </c>
      <c r="C19" s="7"/>
    </row>
    <row r="20" spans="1:5" ht="10.95" customHeight="1" x14ac:dyDescent="0.3">
      <c r="A20" s="55"/>
      <c r="B20" s="51" t="s">
        <v>29</v>
      </c>
      <c r="C20" s="3" t="s">
        <v>30</v>
      </c>
      <c r="D20" s="53" t="s">
        <v>96</v>
      </c>
      <c r="E20" s="53" t="s">
        <v>97</v>
      </c>
    </row>
    <row r="21" spans="1:5" ht="10.95" customHeight="1" thickBot="1" x14ac:dyDescent="0.35">
      <c r="A21" s="56"/>
      <c r="B21" s="52"/>
      <c r="C21" s="4">
        <v>2021</v>
      </c>
      <c r="D21" s="54"/>
      <c r="E21" s="54"/>
    </row>
    <row r="22" spans="1:5" ht="10.95" customHeight="1" thickBot="1" x14ac:dyDescent="0.35">
      <c r="A22" s="5" t="s">
        <v>24</v>
      </c>
      <c r="B22" s="6" t="s">
        <v>32</v>
      </c>
      <c r="C22" s="8">
        <v>25000</v>
      </c>
      <c r="D22" s="28">
        <v>0</v>
      </c>
      <c r="E22" s="8">
        <v>25000</v>
      </c>
    </row>
    <row r="23" spans="1:5" ht="10.95" customHeight="1" thickBot="1" x14ac:dyDescent="0.35">
      <c r="A23" s="5" t="s">
        <v>26</v>
      </c>
      <c r="B23" s="6" t="s">
        <v>34</v>
      </c>
      <c r="C23" s="8">
        <v>700000</v>
      </c>
      <c r="D23" s="28">
        <v>814940.2</v>
      </c>
      <c r="E23" s="8">
        <v>800000</v>
      </c>
    </row>
    <row r="24" spans="1:5" ht="10.95" customHeight="1" thickBot="1" x14ac:dyDescent="0.35">
      <c r="A24" s="5" t="s">
        <v>31</v>
      </c>
      <c r="B24" s="6" t="s">
        <v>93</v>
      </c>
      <c r="C24" s="8">
        <v>150000</v>
      </c>
      <c r="D24" s="28">
        <v>48497</v>
      </c>
      <c r="E24" s="8">
        <v>150000</v>
      </c>
    </row>
    <row r="25" spans="1:5" ht="10.95" customHeight="1" x14ac:dyDescent="0.3">
      <c r="A25" s="40" t="s">
        <v>33</v>
      </c>
      <c r="B25" s="15" t="s">
        <v>37</v>
      </c>
      <c r="C25" s="43">
        <v>200000</v>
      </c>
      <c r="D25" s="46">
        <v>90000</v>
      </c>
      <c r="E25" s="43">
        <v>100000</v>
      </c>
    </row>
    <row r="26" spans="1:5" ht="10.95" customHeight="1" x14ac:dyDescent="0.3">
      <c r="A26" s="41"/>
      <c r="B26" s="15" t="s">
        <v>38</v>
      </c>
      <c r="C26" s="44"/>
      <c r="D26" s="47"/>
      <c r="E26" s="44"/>
    </row>
    <row r="27" spans="1:5" ht="10.95" customHeight="1" x14ac:dyDescent="0.3">
      <c r="A27" s="41"/>
      <c r="B27" s="15" t="s">
        <v>39</v>
      </c>
      <c r="C27" s="44"/>
      <c r="D27" s="47"/>
      <c r="E27" s="44"/>
    </row>
    <row r="28" spans="1:5" ht="10.95" customHeight="1" thickBot="1" x14ac:dyDescent="0.35">
      <c r="A28" s="42"/>
      <c r="B28" s="6" t="s">
        <v>40</v>
      </c>
      <c r="C28" s="45"/>
      <c r="D28" s="48"/>
      <c r="E28" s="45"/>
    </row>
    <row r="29" spans="1:5" ht="10.95" customHeight="1" thickBot="1" x14ac:dyDescent="0.35">
      <c r="A29" s="5" t="s">
        <v>35</v>
      </c>
      <c r="B29" s="6" t="s">
        <v>42</v>
      </c>
      <c r="C29" s="8">
        <v>20000</v>
      </c>
      <c r="D29" s="28">
        <v>0</v>
      </c>
      <c r="E29" s="8">
        <v>20000</v>
      </c>
    </row>
    <row r="30" spans="1:5" ht="10.95" customHeight="1" thickBot="1" x14ac:dyDescent="0.35">
      <c r="A30" s="5" t="s">
        <v>36</v>
      </c>
      <c r="B30" s="6" t="s">
        <v>44</v>
      </c>
      <c r="C30" s="8">
        <v>250000</v>
      </c>
      <c r="D30" s="28">
        <v>0</v>
      </c>
      <c r="E30" s="8">
        <v>250000</v>
      </c>
    </row>
    <row r="31" spans="1:5" ht="10.95" customHeight="1" thickBot="1" x14ac:dyDescent="0.35">
      <c r="A31" s="5" t="s">
        <v>41</v>
      </c>
      <c r="B31" s="6" t="s">
        <v>46</v>
      </c>
      <c r="C31" s="8">
        <v>69000</v>
      </c>
      <c r="D31" s="28">
        <v>0</v>
      </c>
      <c r="E31" s="8">
        <v>69000</v>
      </c>
    </row>
    <row r="32" spans="1:5" ht="10.95" customHeight="1" thickBot="1" x14ac:dyDescent="0.35">
      <c r="A32" s="5" t="s">
        <v>43</v>
      </c>
      <c r="B32" s="6" t="s">
        <v>89</v>
      </c>
      <c r="C32" s="8">
        <v>120000</v>
      </c>
      <c r="D32" s="28">
        <v>48257</v>
      </c>
      <c r="E32" s="8">
        <v>70000</v>
      </c>
    </row>
    <row r="33" spans="1:5" ht="10.95" customHeight="1" thickBot="1" x14ac:dyDescent="0.35">
      <c r="A33" s="5" t="s">
        <v>45</v>
      </c>
      <c r="B33" s="6" t="s">
        <v>49</v>
      </c>
      <c r="C33" s="8">
        <v>600000</v>
      </c>
      <c r="D33" s="28">
        <v>272103</v>
      </c>
      <c r="E33" s="8">
        <v>600000</v>
      </c>
    </row>
    <row r="34" spans="1:5" ht="10.95" customHeight="1" thickBot="1" x14ac:dyDescent="0.35">
      <c r="A34" s="5" t="s">
        <v>47</v>
      </c>
      <c r="B34" s="6" t="s">
        <v>101</v>
      </c>
      <c r="C34" s="9" t="s">
        <v>51</v>
      </c>
      <c r="D34" s="28">
        <v>0</v>
      </c>
      <c r="E34" s="8">
        <v>20000</v>
      </c>
    </row>
    <row r="35" spans="1:5" ht="10.95" customHeight="1" thickBot="1" x14ac:dyDescent="0.35">
      <c r="A35" s="5" t="s">
        <v>48</v>
      </c>
      <c r="B35" s="6" t="s">
        <v>53</v>
      </c>
      <c r="C35" s="8">
        <v>50000</v>
      </c>
      <c r="D35" s="28">
        <v>23200</v>
      </c>
      <c r="E35" s="8">
        <v>30000</v>
      </c>
    </row>
    <row r="36" spans="1:5" ht="10.95" customHeight="1" thickBot="1" x14ac:dyDescent="0.35">
      <c r="A36" s="5" t="s">
        <v>50</v>
      </c>
      <c r="B36" s="6" t="s">
        <v>55</v>
      </c>
      <c r="C36" s="8">
        <v>5000</v>
      </c>
      <c r="D36" s="28">
        <v>95080</v>
      </c>
      <c r="E36" s="8">
        <v>5000</v>
      </c>
    </row>
    <row r="37" spans="1:5" ht="10.95" customHeight="1" thickBot="1" x14ac:dyDescent="0.35">
      <c r="A37" s="5" t="s">
        <v>52</v>
      </c>
      <c r="B37" s="6" t="s">
        <v>57</v>
      </c>
      <c r="C37" s="8">
        <v>70000</v>
      </c>
      <c r="D37" s="28">
        <v>94548.77</v>
      </c>
      <c r="E37" s="8">
        <v>96000</v>
      </c>
    </row>
    <row r="38" spans="1:5" ht="10.95" customHeight="1" thickBot="1" x14ac:dyDescent="0.35">
      <c r="A38" s="5" t="s">
        <v>54</v>
      </c>
      <c r="B38" s="6" t="s">
        <v>59</v>
      </c>
      <c r="C38" s="8">
        <v>150000</v>
      </c>
      <c r="D38" s="28">
        <v>90000</v>
      </c>
      <c r="E38" s="8">
        <v>150000</v>
      </c>
    </row>
    <row r="39" spans="1:5" ht="10.95" customHeight="1" thickBot="1" x14ac:dyDescent="0.35">
      <c r="A39" s="5" t="s">
        <v>56</v>
      </c>
      <c r="B39" s="6" t="s">
        <v>100</v>
      </c>
      <c r="C39" s="8">
        <v>15000</v>
      </c>
      <c r="D39" s="28">
        <v>6050</v>
      </c>
      <c r="E39" s="8">
        <v>15000</v>
      </c>
    </row>
    <row r="40" spans="1:5" ht="10.95" customHeight="1" thickBot="1" x14ac:dyDescent="0.35">
      <c r="A40" s="5" t="s">
        <v>58</v>
      </c>
      <c r="B40" s="6" t="s">
        <v>90</v>
      </c>
      <c r="C40" s="8">
        <v>29000</v>
      </c>
      <c r="D40" s="28">
        <v>27600</v>
      </c>
      <c r="E40" s="9">
        <v>0</v>
      </c>
    </row>
    <row r="41" spans="1:5" ht="10.95" customHeight="1" thickBot="1" x14ac:dyDescent="0.35">
      <c r="A41" s="5" t="s">
        <v>60</v>
      </c>
      <c r="B41" s="6" t="s">
        <v>63</v>
      </c>
      <c r="C41" s="8">
        <v>2000</v>
      </c>
      <c r="D41" s="28">
        <v>1963.5</v>
      </c>
      <c r="E41" s="8">
        <v>2000</v>
      </c>
    </row>
    <row r="42" spans="1:5" ht="10.95" customHeight="1" thickBot="1" x14ac:dyDescent="0.35">
      <c r="A42" s="5" t="s">
        <v>61</v>
      </c>
      <c r="B42" s="6" t="s">
        <v>65</v>
      </c>
      <c r="C42" s="9">
        <v>0</v>
      </c>
      <c r="D42" s="28">
        <v>2.08</v>
      </c>
      <c r="E42" s="9">
        <v>0</v>
      </c>
    </row>
    <row r="43" spans="1:5" ht="10.95" customHeight="1" thickBot="1" x14ac:dyDescent="0.35">
      <c r="A43" s="5" t="s">
        <v>62</v>
      </c>
      <c r="B43" s="6" t="s">
        <v>67</v>
      </c>
      <c r="C43" s="8">
        <v>0</v>
      </c>
      <c r="D43" s="28">
        <v>0</v>
      </c>
      <c r="E43" s="9">
        <v>0</v>
      </c>
    </row>
    <row r="44" spans="1:5" ht="10.95" customHeight="1" thickBot="1" x14ac:dyDescent="0.35">
      <c r="A44" s="10" t="s">
        <v>64</v>
      </c>
      <c r="B44" s="11" t="s">
        <v>69</v>
      </c>
      <c r="C44" s="12">
        <v>36000</v>
      </c>
      <c r="D44" s="29">
        <v>0</v>
      </c>
      <c r="E44" s="12">
        <v>0</v>
      </c>
    </row>
    <row r="45" spans="1:5" ht="10.95" customHeight="1" thickTop="1" thickBot="1" x14ac:dyDescent="0.35">
      <c r="A45" s="16" t="s">
        <v>66</v>
      </c>
      <c r="B45" s="11" t="s">
        <v>71</v>
      </c>
      <c r="C45" s="12">
        <f>SUM(C22:C44)</f>
        <v>2491000</v>
      </c>
      <c r="D45" s="29">
        <f>SUM(D22:D44)</f>
        <v>1612241.55</v>
      </c>
      <c r="E45" s="27">
        <f>SUM(E22:E44)</f>
        <v>2402000</v>
      </c>
    </row>
    <row r="46" spans="1:5" ht="10.95" customHeight="1" thickTop="1" thickBot="1" x14ac:dyDescent="0.35">
      <c r="A46" s="5" t="s">
        <v>68</v>
      </c>
      <c r="B46" s="6" t="s">
        <v>104</v>
      </c>
      <c r="C46" s="8"/>
      <c r="D46" s="30">
        <v>266714.42</v>
      </c>
      <c r="E46" s="8"/>
    </row>
    <row r="47" spans="1:5" ht="10.95" customHeight="1" thickBot="1" x14ac:dyDescent="0.35">
      <c r="A47" s="14" t="s">
        <v>73</v>
      </c>
    </row>
    <row r="48" spans="1:5" ht="19.95" customHeight="1" thickBot="1" x14ac:dyDescent="0.35">
      <c r="A48" s="17"/>
      <c r="B48" s="18" t="s">
        <v>91</v>
      </c>
      <c r="C48" s="19" t="s">
        <v>102</v>
      </c>
      <c r="D48" s="19" t="s">
        <v>96</v>
      </c>
      <c r="E48" s="19" t="s">
        <v>97</v>
      </c>
    </row>
    <row r="49" spans="1:5" ht="10.95" customHeight="1" thickBot="1" x14ac:dyDescent="0.35">
      <c r="A49" s="5" t="s">
        <v>70</v>
      </c>
      <c r="B49" s="6" t="s">
        <v>75</v>
      </c>
      <c r="C49" s="9">
        <v>0</v>
      </c>
      <c r="D49" s="8">
        <v>0</v>
      </c>
      <c r="E49" s="9">
        <v>0</v>
      </c>
    </row>
    <row r="50" spans="1:5" ht="10.95" customHeight="1" thickBot="1" x14ac:dyDescent="0.35">
      <c r="A50" s="5" t="s">
        <v>72</v>
      </c>
      <c r="B50" s="6" t="s">
        <v>77</v>
      </c>
      <c r="C50" s="9"/>
      <c r="D50" s="8">
        <f>SUM(D49)</f>
        <v>0</v>
      </c>
      <c r="E50" s="9"/>
    </row>
    <row r="51" spans="1:5" ht="10.95" customHeight="1" thickBot="1" x14ac:dyDescent="0.35">
      <c r="A51" s="20" t="s">
        <v>28</v>
      </c>
    </row>
    <row r="52" spans="1:5" ht="19.95" customHeight="1" thickBot="1" x14ac:dyDescent="0.35">
      <c r="A52" s="21"/>
      <c r="B52" s="18" t="s">
        <v>92</v>
      </c>
      <c r="C52" s="19" t="s">
        <v>102</v>
      </c>
      <c r="D52" s="19" t="s">
        <v>96</v>
      </c>
      <c r="E52" s="19" t="s">
        <v>97</v>
      </c>
    </row>
    <row r="53" spans="1:5" ht="10.95" customHeight="1" thickBot="1" x14ac:dyDescent="0.35">
      <c r="A53" s="5" t="s">
        <v>74</v>
      </c>
      <c r="B53" s="6" t="s">
        <v>75</v>
      </c>
      <c r="C53" s="9"/>
      <c r="D53" s="8">
        <v>0</v>
      </c>
      <c r="E53" s="9"/>
    </row>
    <row r="54" spans="1:5" ht="10.95" customHeight="1" thickBot="1" x14ac:dyDescent="0.35">
      <c r="A54" s="5" t="s">
        <v>76</v>
      </c>
      <c r="B54" s="6" t="s">
        <v>77</v>
      </c>
      <c r="C54" s="9"/>
      <c r="D54" s="8">
        <f>SUM(D53)</f>
        <v>0</v>
      </c>
      <c r="E54" s="9"/>
    </row>
    <row r="55" spans="1:5" ht="10.95" customHeight="1" thickBot="1" x14ac:dyDescent="0.35">
      <c r="A55" s="5" t="s">
        <v>78</v>
      </c>
      <c r="B55" s="6" t="s">
        <v>103</v>
      </c>
      <c r="C55" s="9"/>
      <c r="D55" s="8">
        <v>0</v>
      </c>
      <c r="E55" s="9"/>
    </row>
    <row r="56" spans="1:5" ht="10.95" customHeight="1" x14ac:dyDescent="0.3">
      <c r="A56" s="31"/>
      <c r="B56" s="32"/>
      <c r="C56" s="31"/>
      <c r="D56" s="33"/>
      <c r="E56" s="31"/>
    </row>
    <row r="57" spans="1:5" ht="10.95" customHeight="1" thickBot="1" x14ac:dyDescent="0.35">
      <c r="A57" s="22" t="s">
        <v>81</v>
      </c>
      <c r="B57" s="34" t="s">
        <v>105</v>
      </c>
    </row>
    <row r="58" spans="1:5" ht="19.95" customHeight="1" thickBot="1" x14ac:dyDescent="0.35">
      <c r="A58" s="23"/>
      <c r="B58" s="24"/>
      <c r="C58" s="19" t="s">
        <v>88</v>
      </c>
      <c r="D58" s="25" t="s">
        <v>106</v>
      </c>
      <c r="E58" s="19">
        <v>2022</v>
      </c>
    </row>
    <row r="59" spans="1:5" ht="10.95" customHeight="1" thickBot="1" x14ac:dyDescent="0.35">
      <c r="A59" s="5" t="s">
        <v>79</v>
      </c>
      <c r="B59" s="6" t="s">
        <v>83</v>
      </c>
      <c r="C59" s="8">
        <v>1977</v>
      </c>
      <c r="D59" s="26">
        <v>1797</v>
      </c>
      <c r="E59" s="8">
        <v>2064</v>
      </c>
    </row>
    <row r="60" spans="1:5" ht="10.95" customHeight="1" thickBot="1" x14ac:dyDescent="0.35">
      <c r="A60" s="5" t="s">
        <v>80</v>
      </c>
      <c r="B60" s="6" t="s">
        <v>84</v>
      </c>
      <c r="C60" s="8">
        <v>-180</v>
      </c>
      <c r="D60" s="26">
        <v>267</v>
      </c>
      <c r="E60" s="8">
        <v>2064</v>
      </c>
    </row>
    <row r="61" spans="1:5" ht="10.95" customHeight="1" thickBot="1" x14ac:dyDescent="0.35">
      <c r="A61" s="5" t="s">
        <v>82</v>
      </c>
      <c r="B61" s="6" t="s">
        <v>85</v>
      </c>
      <c r="C61" s="9">
        <v>1797</v>
      </c>
      <c r="D61" s="26">
        <v>2064</v>
      </c>
      <c r="E61" s="9">
        <v>0</v>
      </c>
    </row>
    <row r="62" spans="1:5" x14ac:dyDescent="0.3">
      <c r="D62" s="7"/>
    </row>
    <row r="64" spans="1:5" x14ac:dyDescent="0.3">
      <c r="B64" s="1" t="s">
        <v>107</v>
      </c>
    </row>
    <row r="65" spans="1:5" ht="15" thickBot="1" x14ac:dyDescent="0.35">
      <c r="A65" s="2" t="s">
        <v>0</v>
      </c>
    </row>
    <row r="66" spans="1:5" x14ac:dyDescent="0.3">
      <c r="A66" s="49"/>
      <c r="B66" s="51" t="s">
        <v>1</v>
      </c>
      <c r="C66" s="3" t="s">
        <v>2</v>
      </c>
      <c r="D66" s="53" t="s">
        <v>108</v>
      </c>
      <c r="E66" s="53">
        <v>2023</v>
      </c>
    </row>
    <row r="67" spans="1:5" ht="15" thickBot="1" x14ac:dyDescent="0.35">
      <c r="A67" s="50"/>
      <c r="B67" s="52"/>
      <c r="C67" s="4">
        <v>2022</v>
      </c>
      <c r="D67" s="54"/>
      <c r="E67" s="54"/>
    </row>
    <row r="68" spans="1:5" ht="10.95" customHeight="1" thickBot="1" x14ac:dyDescent="0.35">
      <c r="A68" s="5" t="s">
        <v>3</v>
      </c>
      <c r="B68" s="6" t="s">
        <v>109</v>
      </c>
      <c r="C68" s="8">
        <v>400000</v>
      </c>
      <c r="D68" s="28">
        <v>491154</v>
      </c>
      <c r="E68" s="8">
        <v>400000</v>
      </c>
    </row>
    <row r="69" spans="1:5" ht="10.95" customHeight="1" thickBot="1" x14ac:dyDescent="0.35">
      <c r="A69" s="5" t="s">
        <v>4</v>
      </c>
      <c r="B69" s="6" t="s">
        <v>5</v>
      </c>
      <c r="C69" s="8">
        <v>250000</v>
      </c>
      <c r="D69" s="28">
        <v>0</v>
      </c>
      <c r="E69" s="8">
        <v>250000</v>
      </c>
    </row>
    <row r="70" spans="1:5" ht="10.95" customHeight="1" thickBot="1" x14ac:dyDescent="0.35">
      <c r="A70" s="5" t="s">
        <v>6</v>
      </c>
      <c r="B70" s="6" t="s">
        <v>110</v>
      </c>
      <c r="C70" s="9">
        <v>0</v>
      </c>
      <c r="D70" s="28">
        <v>150000</v>
      </c>
      <c r="E70" s="9">
        <v>0</v>
      </c>
    </row>
    <row r="71" spans="1:5" ht="10.95" customHeight="1" thickBot="1" x14ac:dyDescent="0.35">
      <c r="A71" s="5" t="s">
        <v>86</v>
      </c>
      <c r="B71" s="6" t="s">
        <v>9</v>
      </c>
      <c r="C71" s="8">
        <v>20000</v>
      </c>
      <c r="D71" s="28">
        <v>0</v>
      </c>
      <c r="E71" s="8">
        <v>20000</v>
      </c>
    </row>
    <row r="72" spans="1:5" ht="10.95" customHeight="1" thickBot="1" x14ac:dyDescent="0.35">
      <c r="A72" s="5" t="s">
        <v>87</v>
      </c>
      <c r="B72" s="6" t="s">
        <v>11</v>
      </c>
      <c r="C72" s="8">
        <v>80000</v>
      </c>
      <c r="D72" s="28">
        <v>0</v>
      </c>
      <c r="E72" s="8">
        <v>80000</v>
      </c>
    </row>
    <row r="73" spans="1:5" ht="10.95" customHeight="1" thickBot="1" x14ac:dyDescent="0.35">
      <c r="A73" s="5" t="s">
        <v>8</v>
      </c>
      <c r="B73" s="6" t="s">
        <v>111</v>
      </c>
      <c r="C73" s="8">
        <v>250000</v>
      </c>
      <c r="D73" s="28">
        <v>224550</v>
      </c>
      <c r="E73" s="8">
        <v>250000</v>
      </c>
    </row>
    <row r="74" spans="1:5" ht="10.95" customHeight="1" thickBot="1" x14ac:dyDescent="0.35">
      <c r="A74" s="5" t="s">
        <v>10</v>
      </c>
      <c r="B74" s="6" t="s">
        <v>112</v>
      </c>
      <c r="C74" s="8">
        <v>200000</v>
      </c>
      <c r="D74" s="28">
        <v>217800</v>
      </c>
      <c r="E74" s="8">
        <v>200000</v>
      </c>
    </row>
    <row r="75" spans="1:5" ht="10.95" customHeight="1" thickBot="1" x14ac:dyDescent="0.35">
      <c r="A75" s="5" t="s">
        <v>12</v>
      </c>
      <c r="B75" s="6" t="s">
        <v>16</v>
      </c>
      <c r="C75" s="8">
        <v>1000000</v>
      </c>
      <c r="D75" s="28">
        <v>1330636.1599999999</v>
      </c>
      <c r="E75" s="8">
        <v>1000000</v>
      </c>
    </row>
    <row r="76" spans="1:5" ht="10.95" customHeight="1" thickBot="1" x14ac:dyDescent="0.35">
      <c r="A76" s="5" t="s">
        <v>13</v>
      </c>
      <c r="B76" s="6" t="s">
        <v>18</v>
      </c>
      <c r="C76" s="8">
        <v>150000</v>
      </c>
      <c r="D76" s="28">
        <v>146800</v>
      </c>
      <c r="E76" s="8">
        <v>150000</v>
      </c>
    </row>
    <row r="77" spans="1:5" ht="10.95" customHeight="1" thickBot="1" x14ac:dyDescent="0.35">
      <c r="A77" s="5" t="s">
        <v>15</v>
      </c>
      <c r="B77" s="6" t="s">
        <v>20</v>
      </c>
      <c r="C77" s="8">
        <v>0</v>
      </c>
      <c r="D77" s="28">
        <v>0</v>
      </c>
      <c r="E77" s="9">
        <v>0</v>
      </c>
    </row>
    <row r="78" spans="1:5" ht="10.95" customHeight="1" thickBot="1" x14ac:dyDescent="0.35">
      <c r="A78" s="5" t="s">
        <v>17</v>
      </c>
      <c r="B78" s="6" t="s">
        <v>22</v>
      </c>
      <c r="C78" s="8">
        <v>1000</v>
      </c>
      <c r="D78" s="28">
        <v>0</v>
      </c>
      <c r="E78" s="8">
        <v>1000</v>
      </c>
    </row>
    <row r="79" spans="1:5" ht="10.95" customHeight="1" thickBot="1" x14ac:dyDescent="0.35">
      <c r="A79" s="5" t="s">
        <v>19</v>
      </c>
      <c r="B79" s="6" t="s">
        <v>99</v>
      </c>
      <c r="C79" s="8">
        <v>1000</v>
      </c>
      <c r="D79" s="28">
        <v>0</v>
      </c>
      <c r="E79" s="8">
        <v>1000</v>
      </c>
    </row>
    <row r="80" spans="1:5" ht="10.95" customHeight="1" thickBot="1" x14ac:dyDescent="0.35">
      <c r="A80" s="10" t="s">
        <v>21</v>
      </c>
      <c r="B80" s="11" t="s">
        <v>25</v>
      </c>
      <c r="C80" s="12">
        <v>50000</v>
      </c>
      <c r="D80" s="29">
        <v>15750</v>
      </c>
      <c r="E80" s="12">
        <v>50000</v>
      </c>
    </row>
    <row r="81" spans="1:7" ht="10.95" customHeight="1" thickTop="1" thickBot="1" x14ac:dyDescent="0.35">
      <c r="A81" s="13" t="s">
        <v>23</v>
      </c>
      <c r="B81" s="11" t="s">
        <v>27</v>
      </c>
      <c r="C81" s="12">
        <f>SUM(C68:C80)</f>
        <v>2402000</v>
      </c>
      <c r="D81" s="35">
        <f>SUM(D68:D80)</f>
        <v>2576690.16</v>
      </c>
      <c r="E81" s="27">
        <f>SUM(E68:E80)</f>
        <v>2402000</v>
      </c>
    </row>
    <row r="82" spans="1:7" ht="15.6" thickTop="1" thickBot="1" x14ac:dyDescent="0.35">
      <c r="A82" s="14" t="s">
        <v>28</v>
      </c>
      <c r="C82" s="7"/>
    </row>
    <row r="83" spans="1:7" x14ac:dyDescent="0.3">
      <c r="A83" s="55"/>
      <c r="B83" s="51" t="s">
        <v>29</v>
      </c>
      <c r="C83" s="3" t="s">
        <v>30</v>
      </c>
      <c r="D83" s="53" t="s">
        <v>108</v>
      </c>
      <c r="E83" s="53" t="s">
        <v>113</v>
      </c>
    </row>
    <row r="84" spans="1:7" ht="15" thickBot="1" x14ac:dyDescent="0.35">
      <c r="A84" s="56"/>
      <c r="B84" s="52"/>
      <c r="C84" s="4">
        <v>2022</v>
      </c>
      <c r="D84" s="54"/>
      <c r="E84" s="54"/>
    </row>
    <row r="85" spans="1:7" ht="10.95" customHeight="1" thickBot="1" x14ac:dyDescent="0.35">
      <c r="A85" s="5" t="s">
        <v>24</v>
      </c>
      <c r="B85" s="6" t="s">
        <v>32</v>
      </c>
      <c r="C85" s="8">
        <v>25000</v>
      </c>
      <c r="D85" s="28">
        <v>0</v>
      </c>
      <c r="E85" s="8">
        <v>25000</v>
      </c>
    </row>
    <row r="86" spans="1:7" ht="10.95" customHeight="1" thickBot="1" x14ac:dyDescent="0.35">
      <c r="A86" s="5" t="s">
        <v>26</v>
      </c>
      <c r="B86" s="6" t="s">
        <v>34</v>
      </c>
      <c r="C86" s="8">
        <v>800000</v>
      </c>
      <c r="D86" s="28">
        <v>1481954.76</v>
      </c>
      <c r="E86" s="8">
        <v>800000</v>
      </c>
      <c r="G86" s="36"/>
    </row>
    <row r="87" spans="1:7" ht="10.95" customHeight="1" thickBot="1" x14ac:dyDescent="0.35">
      <c r="A87" s="5" t="s">
        <v>31</v>
      </c>
      <c r="B87" s="6" t="s">
        <v>114</v>
      </c>
      <c r="C87" s="8">
        <v>150000</v>
      </c>
      <c r="D87" s="28">
        <v>83721</v>
      </c>
      <c r="E87" s="8">
        <v>150000</v>
      </c>
    </row>
    <row r="88" spans="1:7" ht="10.95" customHeight="1" x14ac:dyDescent="0.3">
      <c r="A88" s="40" t="s">
        <v>33</v>
      </c>
      <c r="B88" s="34" t="s">
        <v>115</v>
      </c>
      <c r="C88" s="43">
        <v>170000</v>
      </c>
      <c r="D88" s="46">
        <v>96045</v>
      </c>
      <c r="E88" s="43">
        <v>170000</v>
      </c>
    </row>
    <row r="89" spans="1:7" ht="10.95" customHeight="1" x14ac:dyDescent="0.3">
      <c r="A89" s="41"/>
      <c r="B89" s="15" t="s">
        <v>37</v>
      </c>
      <c r="C89" s="44"/>
      <c r="D89" s="47"/>
      <c r="E89" s="44"/>
    </row>
    <row r="90" spans="1:7" ht="10.95" customHeight="1" x14ac:dyDescent="0.3">
      <c r="A90" s="41"/>
      <c r="B90" s="15" t="s">
        <v>38</v>
      </c>
      <c r="C90" s="44"/>
      <c r="D90" s="47"/>
      <c r="E90" s="44"/>
    </row>
    <row r="91" spans="1:7" ht="10.95" customHeight="1" x14ac:dyDescent="0.3">
      <c r="A91" s="41"/>
      <c r="B91" s="15" t="s">
        <v>39</v>
      </c>
      <c r="C91" s="44"/>
      <c r="D91" s="47"/>
      <c r="E91" s="44"/>
    </row>
    <row r="92" spans="1:7" ht="10.95" customHeight="1" thickBot="1" x14ac:dyDescent="0.35">
      <c r="A92" s="42"/>
      <c r="B92" s="37" t="s">
        <v>116</v>
      </c>
      <c r="C92" s="45"/>
      <c r="D92" s="48"/>
      <c r="E92" s="45"/>
    </row>
    <row r="93" spans="1:7" ht="10.95" customHeight="1" thickBot="1" x14ac:dyDescent="0.35">
      <c r="A93" s="5" t="s">
        <v>35</v>
      </c>
      <c r="B93" s="6" t="s">
        <v>42</v>
      </c>
      <c r="C93" s="8">
        <v>20000</v>
      </c>
      <c r="D93" s="28">
        <v>0</v>
      </c>
      <c r="E93" s="8">
        <v>20000</v>
      </c>
    </row>
    <row r="94" spans="1:7" ht="10.95" customHeight="1" thickBot="1" x14ac:dyDescent="0.35">
      <c r="A94" s="5" t="s">
        <v>36</v>
      </c>
      <c r="B94" s="6" t="s">
        <v>44</v>
      </c>
      <c r="C94" s="8">
        <v>250000</v>
      </c>
      <c r="D94" s="28">
        <v>0</v>
      </c>
      <c r="E94" s="8">
        <v>250000</v>
      </c>
    </row>
    <row r="95" spans="1:7" ht="10.95" customHeight="1" thickBot="1" x14ac:dyDescent="0.35">
      <c r="A95" s="5" t="s">
        <v>41</v>
      </c>
      <c r="B95" s="6" t="s">
        <v>46</v>
      </c>
      <c r="C95" s="8">
        <v>69000</v>
      </c>
      <c r="D95" s="28">
        <v>0</v>
      </c>
      <c r="E95" s="8">
        <v>69000</v>
      </c>
    </row>
    <row r="96" spans="1:7" ht="10.95" customHeight="1" thickBot="1" x14ac:dyDescent="0.35">
      <c r="A96" s="5" t="s">
        <v>43</v>
      </c>
      <c r="B96" s="6" t="s">
        <v>49</v>
      </c>
      <c r="C96" s="8">
        <v>600000</v>
      </c>
      <c r="D96" s="28">
        <v>527600</v>
      </c>
      <c r="E96" s="8">
        <v>600000</v>
      </c>
    </row>
    <row r="97" spans="1:5" ht="10.95" customHeight="1" thickBot="1" x14ac:dyDescent="0.35">
      <c r="A97" s="5" t="s">
        <v>45</v>
      </c>
      <c r="B97" s="6" t="s">
        <v>101</v>
      </c>
      <c r="C97" s="8">
        <v>20000</v>
      </c>
      <c r="D97" s="28">
        <v>53000</v>
      </c>
      <c r="E97" s="8">
        <v>20000</v>
      </c>
    </row>
    <row r="98" spans="1:5" ht="10.95" customHeight="1" thickBot="1" x14ac:dyDescent="0.35">
      <c r="A98" s="5" t="s">
        <v>47</v>
      </c>
      <c r="B98" s="6" t="s">
        <v>53</v>
      </c>
      <c r="C98" s="8">
        <v>30000</v>
      </c>
      <c r="D98" s="28">
        <v>62760</v>
      </c>
      <c r="E98" s="8">
        <v>30000</v>
      </c>
    </row>
    <row r="99" spans="1:5" ht="10.95" customHeight="1" thickBot="1" x14ac:dyDescent="0.35">
      <c r="A99" s="5" t="s">
        <v>48</v>
      </c>
      <c r="B99" s="6" t="s">
        <v>55</v>
      </c>
      <c r="C99" s="8">
        <v>5000</v>
      </c>
      <c r="D99" s="28">
        <v>3650</v>
      </c>
      <c r="E99" s="8">
        <v>5000</v>
      </c>
    </row>
    <row r="100" spans="1:5" ht="10.95" customHeight="1" thickBot="1" x14ac:dyDescent="0.35">
      <c r="A100" s="5" t="s">
        <v>50</v>
      </c>
      <c r="B100" s="6" t="s">
        <v>57</v>
      </c>
      <c r="C100" s="8">
        <v>96000</v>
      </c>
      <c r="D100" s="28">
        <v>44762.73</v>
      </c>
      <c r="E100" s="8">
        <v>96000</v>
      </c>
    </row>
    <row r="101" spans="1:5" ht="10.95" customHeight="1" thickBot="1" x14ac:dyDescent="0.35">
      <c r="A101" s="5" t="s">
        <v>52</v>
      </c>
      <c r="B101" s="6" t="s">
        <v>59</v>
      </c>
      <c r="C101" s="8">
        <v>150000</v>
      </c>
      <c r="D101" s="28">
        <v>125100</v>
      </c>
      <c r="E101" s="8">
        <v>150000</v>
      </c>
    </row>
    <row r="102" spans="1:5" ht="10.95" customHeight="1" thickBot="1" x14ac:dyDescent="0.35">
      <c r="A102" s="5" t="s">
        <v>54</v>
      </c>
      <c r="B102" s="6" t="s">
        <v>100</v>
      </c>
      <c r="C102" s="8">
        <v>15000</v>
      </c>
      <c r="D102" s="28">
        <v>2420</v>
      </c>
      <c r="E102" s="8">
        <v>15000</v>
      </c>
    </row>
    <row r="103" spans="1:5" ht="10.95" customHeight="1" thickBot="1" x14ac:dyDescent="0.35">
      <c r="A103" s="5" t="s">
        <v>56</v>
      </c>
      <c r="B103" s="6" t="s">
        <v>90</v>
      </c>
      <c r="C103" s="9">
        <v>0</v>
      </c>
      <c r="D103" s="28">
        <v>16950</v>
      </c>
      <c r="E103" s="9">
        <v>0</v>
      </c>
    </row>
    <row r="104" spans="1:5" ht="10.95" customHeight="1" thickBot="1" x14ac:dyDescent="0.35">
      <c r="A104" s="5" t="s">
        <v>58</v>
      </c>
      <c r="B104" s="6" t="s">
        <v>63</v>
      </c>
      <c r="C104" s="8">
        <v>2000</v>
      </c>
      <c r="D104" s="28">
        <v>998</v>
      </c>
      <c r="E104" s="8">
        <v>2000</v>
      </c>
    </row>
    <row r="105" spans="1:5" ht="10.95" customHeight="1" thickBot="1" x14ac:dyDescent="0.35">
      <c r="A105" s="5" t="s">
        <v>60</v>
      </c>
      <c r="B105" s="6" t="s">
        <v>65</v>
      </c>
      <c r="C105" s="9">
        <v>0</v>
      </c>
      <c r="D105" s="28">
        <v>0</v>
      </c>
      <c r="E105" s="9">
        <v>0</v>
      </c>
    </row>
    <row r="106" spans="1:5" ht="10.95" customHeight="1" thickBot="1" x14ac:dyDescent="0.35">
      <c r="A106" s="5" t="s">
        <v>61</v>
      </c>
      <c r="B106" s="6" t="s">
        <v>67</v>
      </c>
      <c r="C106" s="9">
        <v>0</v>
      </c>
      <c r="D106" s="28">
        <v>0</v>
      </c>
      <c r="E106" s="9">
        <v>0</v>
      </c>
    </row>
    <row r="107" spans="1:5" ht="10.95" customHeight="1" thickBot="1" x14ac:dyDescent="0.35">
      <c r="A107" s="10" t="s">
        <v>62</v>
      </c>
      <c r="B107" s="11" t="s">
        <v>69</v>
      </c>
      <c r="C107" s="12">
        <v>0</v>
      </c>
      <c r="D107" s="29"/>
      <c r="E107" s="12">
        <v>0</v>
      </c>
    </row>
    <row r="108" spans="1:5" ht="10.95" customHeight="1" thickTop="1" thickBot="1" x14ac:dyDescent="0.35">
      <c r="A108" s="16" t="s">
        <v>64</v>
      </c>
      <c r="B108" s="11" t="s">
        <v>71</v>
      </c>
      <c r="C108" s="27">
        <f>SUM(C85:C107)</f>
        <v>2402000</v>
      </c>
      <c r="D108" s="29">
        <f>SUM(D85:D107)</f>
        <v>2498961.4899999998</v>
      </c>
      <c r="E108" s="27">
        <f>SUM(E85:E107)</f>
        <v>2402000</v>
      </c>
    </row>
    <row r="109" spans="1:5" ht="10.95" customHeight="1" thickTop="1" thickBot="1" x14ac:dyDescent="0.35">
      <c r="A109" s="5" t="s">
        <v>66</v>
      </c>
      <c r="B109" s="6" t="s">
        <v>117</v>
      </c>
      <c r="C109" s="8"/>
      <c r="D109" s="30">
        <v>77728.67</v>
      </c>
      <c r="E109" s="8"/>
    </row>
    <row r="110" spans="1:5" ht="10.95" customHeight="1" thickBot="1" x14ac:dyDescent="0.35">
      <c r="A110" s="14" t="s">
        <v>73</v>
      </c>
    </row>
    <row r="111" spans="1:5" ht="21" thickBot="1" x14ac:dyDescent="0.35">
      <c r="A111" s="17"/>
      <c r="B111" s="18" t="s">
        <v>91</v>
      </c>
      <c r="C111" s="19" t="s">
        <v>118</v>
      </c>
      <c r="D111" s="19" t="s">
        <v>108</v>
      </c>
      <c r="E111" s="19" t="s">
        <v>113</v>
      </c>
    </row>
    <row r="112" spans="1:5" ht="10.95" customHeight="1" thickBot="1" x14ac:dyDescent="0.35">
      <c r="A112" s="5" t="s">
        <v>68</v>
      </c>
      <c r="B112" s="6" t="s">
        <v>75</v>
      </c>
      <c r="C112" s="9">
        <v>0</v>
      </c>
      <c r="D112" s="8">
        <v>50000</v>
      </c>
      <c r="E112" s="9">
        <v>0</v>
      </c>
    </row>
    <row r="113" spans="1:5" ht="10.95" customHeight="1" thickBot="1" x14ac:dyDescent="0.35">
      <c r="A113" s="5" t="s">
        <v>70</v>
      </c>
      <c r="B113" s="6" t="s">
        <v>77</v>
      </c>
      <c r="C113" s="9"/>
      <c r="D113" s="8">
        <f>SUM(D112)</f>
        <v>50000</v>
      </c>
      <c r="E113" s="9"/>
    </row>
    <row r="114" spans="1:5" ht="10.95" customHeight="1" thickBot="1" x14ac:dyDescent="0.35">
      <c r="A114" s="20" t="s">
        <v>28</v>
      </c>
    </row>
    <row r="115" spans="1:5" ht="21" thickBot="1" x14ac:dyDescent="0.35">
      <c r="A115" s="21"/>
      <c r="B115" s="18" t="s">
        <v>92</v>
      </c>
      <c r="C115" s="19" t="s">
        <v>118</v>
      </c>
      <c r="D115" s="19" t="s">
        <v>108</v>
      </c>
      <c r="E115" s="19" t="s">
        <v>113</v>
      </c>
    </row>
    <row r="116" spans="1:5" ht="10.95" customHeight="1" thickBot="1" x14ac:dyDescent="0.35">
      <c r="A116" s="5" t="s">
        <v>72</v>
      </c>
      <c r="B116" s="6" t="s">
        <v>75</v>
      </c>
      <c r="C116" s="9">
        <v>0</v>
      </c>
      <c r="D116" s="8">
        <v>50000</v>
      </c>
      <c r="E116" s="9">
        <v>0</v>
      </c>
    </row>
    <row r="117" spans="1:5" ht="10.95" customHeight="1" thickBot="1" x14ac:dyDescent="0.35">
      <c r="A117" s="5" t="s">
        <v>74</v>
      </c>
      <c r="B117" s="6" t="s">
        <v>77</v>
      </c>
      <c r="C117" s="9"/>
      <c r="D117" s="8">
        <f>SUM(D116)</f>
        <v>50000</v>
      </c>
      <c r="E117" s="9"/>
    </row>
    <row r="118" spans="1:5" ht="10.95" customHeight="1" thickBot="1" x14ac:dyDescent="0.35">
      <c r="A118" s="5" t="s">
        <v>76</v>
      </c>
      <c r="B118" s="6" t="s">
        <v>119</v>
      </c>
      <c r="C118" s="9"/>
      <c r="D118" s="38">
        <v>0</v>
      </c>
      <c r="E118" s="9"/>
    </row>
    <row r="119" spans="1:5" ht="10.95" customHeight="1" x14ac:dyDescent="0.3">
      <c r="A119" s="31"/>
      <c r="B119" s="32"/>
      <c r="C119" s="31"/>
      <c r="D119" s="33"/>
      <c r="E119" s="31"/>
    </row>
    <row r="120" spans="1:5" ht="10.95" customHeight="1" thickBot="1" x14ac:dyDescent="0.35">
      <c r="A120" s="22" t="s">
        <v>81</v>
      </c>
      <c r="B120" s="34" t="s">
        <v>120</v>
      </c>
    </row>
    <row r="121" spans="1:5" ht="21" thickBot="1" x14ac:dyDescent="0.35">
      <c r="A121" s="23"/>
      <c r="B121" s="24"/>
      <c r="C121" s="19" t="s">
        <v>106</v>
      </c>
      <c r="D121" s="25" t="s">
        <v>121</v>
      </c>
      <c r="E121" s="19">
        <v>2023</v>
      </c>
    </row>
    <row r="122" spans="1:5" ht="10.95" customHeight="1" thickBot="1" x14ac:dyDescent="0.35">
      <c r="A122" s="5" t="s">
        <v>78</v>
      </c>
      <c r="B122" s="6" t="s">
        <v>83</v>
      </c>
      <c r="C122" s="9">
        <v>1797000</v>
      </c>
      <c r="D122" s="26">
        <v>2064000</v>
      </c>
      <c r="E122" s="8">
        <v>2142000</v>
      </c>
    </row>
    <row r="123" spans="1:5" ht="10.95" customHeight="1" thickBot="1" x14ac:dyDescent="0.35">
      <c r="A123" s="5" t="s">
        <v>79</v>
      </c>
      <c r="B123" s="6" t="s">
        <v>84</v>
      </c>
      <c r="C123" s="9">
        <v>267000</v>
      </c>
      <c r="D123" s="26">
        <v>78000</v>
      </c>
      <c r="E123" s="8">
        <v>2142000</v>
      </c>
    </row>
    <row r="124" spans="1:5" ht="10.95" customHeight="1" thickBot="1" x14ac:dyDescent="0.35">
      <c r="A124" s="5" t="s">
        <v>80</v>
      </c>
      <c r="B124" s="6" t="s">
        <v>85</v>
      </c>
      <c r="C124" s="9">
        <v>2064000</v>
      </c>
      <c r="D124" s="26">
        <v>2142000</v>
      </c>
      <c r="E124" s="9">
        <v>0</v>
      </c>
    </row>
    <row r="125" spans="1:5" x14ac:dyDescent="0.3">
      <c r="C125" s="7"/>
    </row>
    <row r="126" spans="1:5" x14ac:dyDescent="0.3">
      <c r="B126" s="1" t="s">
        <v>122</v>
      </c>
    </row>
    <row r="127" spans="1:5" ht="15" thickBot="1" x14ac:dyDescent="0.35">
      <c r="A127" s="2" t="s">
        <v>0</v>
      </c>
    </row>
    <row r="128" spans="1:5" x14ac:dyDescent="0.3">
      <c r="A128" s="49"/>
      <c r="B128" s="51" t="s">
        <v>1</v>
      </c>
      <c r="C128" s="3" t="s">
        <v>2</v>
      </c>
      <c r="D128" s="53" t="s">
        <v>124</v>
      </c>
      <c r="E128" s="53">
        <v>2024</v>
      </c>
    </row>
    <row r="129" spans="1:5" ht="15" thickBot="1" x14ac:dyDescent="0.35">
      <c r="A129" s="50"/>
      <c r="B129" s="52"/>
      <c r="C129" s="4">
        <v>2023</v>
      </c>
      <c r="D129" s="54"/>
      <c r="E129" s="54"/>
    </row>
    <row r="130" spans="1:5" ht="10.95" customHeight="1" thickBot="1" x14ac:dyDescent="0.35">
      <c r="A130" s="5" t="s">
        <v>3</v>
      </c>
      <c r="B130" s="6" t="s">
        <v>123</v>
      </c>
      <c r="C130" s="8">
        <v>400000</v>
      </c>
      <c r="D130" s="28">
        <v>394122</v>
      </c>
      <c r="E130" s="8">
        <v>400000</v>
      </c>
    </row>
    <row r="131" spans="1:5" ht="10.95" customHeight="1" thickBot="1" x14ac:dyDescent="0.35">
      <c r="A131" s="5" t="s">
        <v>4</v>
      </c>
      <c r="B131" s="6" t="s">
        <v>5</v>
      </c>
      <c r="C131" s="8">
        <v>250000</v>
      </c>
      <c r="D131" s="28">
        <v>0</v>
      </c>
      <c r="E131" s="8">
        <v>250000</v>
      </c>
    </row>
    <row r="132" spans="1:5" ht="10.95" customHeight="1" thickBot="1" x14ac:dyDescent="0.35">
      <c r="A132" s="5" t="s">
        <v>6</v>
      </c>
      <c r="B132" s="6" t="s">
        <v>110</v>
      </c>
      <c r="C132" s="9">
        <v>0</v>
      </c>
      <c r="D132" s="28">
        <v>200000</v>
      </c>
      <c r="E132" s="9">
        <v>0</v>
      </c>
    </row>
    <row r="133" spans="1:5" ht="10.95" customHeight="1" thickBot="1" x14ac:dyDescent="0.35">
      <c r="A133" s="5" t="s">
        <v>86</v>
      </c>
      <c r="B133" s="6" t="s">
        <v>125</v>
      </c>
      <c r="C133" s="8">
        <v>0</v>
      </c>
      <c r="D133" s="28">
        <v>160000</v>
      </c>
      <c r="E133" s="8">
        <v>0</v>
      </c>
    </row>
    <row r="134" spans="1:5" ht="10.95" customHeight="1" thickBot="1" x14ac:dyDescent="0.35">
      <c r="A134" s="5" t="s">
        <v>87</v>
      </c>
      <c r="B134" s="6" t="s">
        <v>11</v>
      </c>
      <c r="C134" s="8">
        <v>80000</v>
      </c>
      <c r="D134" s="28">
        <v>198020.48000000001</v>
      </c>
      <c r="E134" s="8">
        <v>80000</v>
      </c>
    </row>
    <row r="135" spans="1:5" ht="10.95" customHeight="1" thickBot="1" x14ac:dyDescent="0.35">
      <c r="A135" s="5" t="s">
        <v>8</v>
      </c>
      <c r="B135" s="6" t="s">
        <v>126</v>
      </c>
      <c r="C135" s="8">
        <v>250000</v>
      </c>
      <c r="D135" s="28">
        <v>218200</v>
      </c>
      <c r="E135" s="8">
        <v>250000</v>
      </c>
    </row>
    <row r="136" spans="1:5" ht="10.95" customHeight="1" thickBot="1" x14ac:dyDescent="0.35">
      <c r="A136" s="5" t="s">
        <v>10</v>
      </c>
      <c r="B136" s="6" t="s">
        <v>112</v>
      </c>
      <c r="C136" s="8">
        <v>200000</v>
      </c>
      <c r="D136" s="28">
        <v>192200</v>
      </c>
      <c r="E136" s="8">
        <v>200000</v>
      </c>
    </row>
    <row r="137" spans="1:5" ht="10.95" customHeight="1" thickBot="1" x14ac:dyDescent="0.35">
      <c r="A137" s="5" t="s">
        <v>12</v>
      </c>
      <c r="B137" s="6" t="s">
        <v>16</v>
      </c>
      <c r="C137" s="8">
        <v>1000000</v>
      </c>
      <c r="D137" s="28">
        <v>975398</v>
      </c>
      <c r="E137" s="8">
        <v>1000000</v>
      </c>
    </row>
    <row r="138" spans="1:5" ht="10.95" customHeight="1" thickBot="1" x14ac:dyDescent="0.35">
      <c r="A138" s="5" t="s">
        <v>13</v>
      </c>
      <c r="B138" s="6" t="s">
        <v>127</v>
      </c>
      <c r="C138" s="8">
        <v>150000</v>
      </c>
      <c r="D138" s="28">
        <v>151200</v>
      </c>
      <c r="E138" s="8">
        <v>150000</v>
      </c>
    </row>
    <row r="139" spans="1:5" ht="10.95" customHeight="1" thickBot="1" x14ac:dyDescent="0.35">
      <c r="A139" s="5" t="s">
        <v>15</v>
      </c>
      <c r="B139" s="6" t="s">
        <v>9</v>
      </c>
      <c r="C139" s="8">
        <v>20000</v>
      </c>
      <c r="D139" s="28">
        <v>0</v>
      </c>
      <c r="E139" s="9">
        <v>20000</v>
      </c>
    </row>
    <row r="140" spans="1:5" ht="10.95" customHeight="1" thickBot="1" x14ac:dyDescent="0.35">
      <c r="A140" s="5" t="s">
        <v>17</v>
      </c>
      <c r="B140" s="6" t="s">
        <v>22</v>
      </c>
      <c r="C140" s="8">
        <v>1000</v>
      </c>
      <c r="D140" s="28">
        <v>0</v>
      </c>
      <c r="E140" s="8">
        <v>1000</v>
      </c>
    </row>
    <row r="141" spans="1:5" ht="10.95" customHeight="1" thickBot="1" x14ac:dyDescent="0.35">
      <c r="A141" s="5" t="s">
        <v>19</v>
      </c>
      <c r="B141" s="6" t="s">
        <v>99</v>
      </c>
      <c r="C141" s="8">
        <v>1000</v>
      </c>
      <c r="D141" s="28">
        <v>0</v>
      </c>
      <c r="E141" s="8">
        <v>1000</v>
      </c>
    </row>
    <row r="142" spans="1:5" ht="10.95" customHeight="1" thickBot="1" x14ac:dyDescent="0.35">
      <c r="A142" s="10" t="s">
        <v>21</v>
      </c>
      <c r="B142" s="11" t="s">
        <v>25</v>
      </c>
      <c r="C142" s="12">
        <v>50000</v>
      </c>
      <c r="D142" s="29">
        <v>50700</v>
      </c>
      <c r="E142" s="12">
        <v>50000</v>
      </c>
    </row>
    <row r="143" spans="1:5" ht="10.95" customHeight="1" thickTop="1" thickBot="1" x14ac:dyDescent="0.35">
      <c r="A143" s="13" t="s">
        <v>23</v>
      </c>
      <c r="B143" s="11" t="s">
        <v>27</v>
      </c>
      <c r="C143" s="12">
        <f>SUM(C130:C142)</f>
        <v>2402000</v>
      </c>
      <c r="D143" s="35">
        <f>SUM(D130:D142)</f>
        <v>2539840.48</v>
      </c>
      <c r="E143" s="27">
        <f>SUM(E130:E142)</f>
        <v>2402000</v>
      </c>
    </row>
    <row r="144" spans="1:5" ht="15.6" thickTop="1" thickBot="1" x14ac:dyDescent="0.35">
      <c r="A144" s="14" t="s">
        <v>28</v>
      </c>
      <c r="C144" s="7"/>
    </row>
    <row r="145" spans="1:5" x14ac:dyDescent="0.3">
      <c r="A145" s="55"/>
      <c r="B145" s="51" t="s">
        <v>29</v>
      </c>
      <c r="C145" s="3" t="s">
        <v>30</v>
      </c>
      <c r="D145" s="53" t="s">
        <v>124</v>
      </c>
      <c r="E145" s="53" t="s">
        <v>128</v>
      </c>
    </row>
    <row r="146" spans="1:5" ht="15" thickBot="1" x14ac:dyDescent="0.35">
      <c r="A146" s="56"/>
      <c r="B146" s="52"/>
      <c r="C146" s="4">
        <v>2023</v>
      </c>
      <c r="D146" s="54"/>
      <c r="E146" s="54"/>
    </row>
    <row r="147" spans="1:5" ht="10.95" customHeight="1" thickBot="1" x14ac:dyDescent="0.35">
      <c r="A147" s="5" t="s">
        <v>24</v>
      </c>
      <c r="B147" s="6" t="s">
        <v>32</v>
      </c>
      <c r="C147" s="8">
        <v>25000</v>
      </c>
      <c r="D147" s="28">
        <v>20000</v>
      </c>
      <c r="E147" s="8">
        <v>25000</v>
      </c>
    </row>
    <row r="148" spans="1:5" ht="10.95" customHeight="1" thickBot="1" x14ac:dyDescent="0.35">
      <c r="A148" s="5" t="s">
        <v>26</v>
      </c>
      <c r="B148" s="6" t="s">
        <v>34</v>
      </c>
      <c r="C148" s="8">
        <v>800000</v>
      </c>
      <c r="D148" s="28">
        <v>974768.26</v>
      </c>
      <c r="E148" s="8">
        <v>800000</v>
      </c>
    </row>
    <row r="149" spans="1:5" ht="10.95" customHeight="1" thickBot="1" x14ac:dyDescent="0.35">
      <c r="A149" s="5" t="s">
        <v>31</v>
      </c>
      <c r="B149" s="6" t="s">
        <v>114</v>
      </c>
      <c r="C149" s="8">
        <v>150000</v>
      </c>
      <c r="D149" s="28">
        <v>57780</v>
      </c>
      <c r="E149" s="8">
        <v>150000</v>
      </c>
    </row>
    <row r="150" spans="1:5" ht="10.95" customHeight="1" x14ac:dyDescent="0.3">
      <c r="A150" s="40" t="s">
        <v>33</v>
      </c>
      <c r="B150" s="34" t="s">
        <v>115</v>
      </c>
      <c r="C150" s="43">
        <v>170000</v>
      </c>
      <c r="D150" s="46">
        <v>253737.56</v>
      </c>
      <c r="E150" s="43">
        <v>170000</v>
      </c>
    </row>
    <row r="151" spans="1:5" ht="10.95" customHeight="1" x14ac:dyDescent="0.3">
      <c r="A151" s="41"/>
      <c r="B151" s="15" t="s">
        <v>37</v>
      </c>
      <c r="C151" s="44"/>
      <c r="D151" s="47"/>
      <c r="E151" s="44"/>
    </row>
    <row r="152" spans="1:5" ht="10.95" customHeight="1" x14ac:dyDescent="0.3">
      <c r="A152" s="41"/>
      <c r="B152" s="15" t="s">
        <v>38</v>
      </c>
      <c r="C152" s="44"/>
      <c r="D152" s="47"/>
      <c r="E152" s="44"/>
    </row>
    <row r="153" spans="1:5" ht="10.95" customHeight="1" x14ac:dyDescent="0.3">
      <c r="A153" s="41"/>
      <c r="B153" s="15" t="s">
        <v>39</v>
      </c>
      <c r="C153" s="44"/>
      <c r="D153" s="47"/>
      <c r="E153" s="44"/>
    </row>
    <row r="154" spans="1:5" ht="10.95" customHeight="1" thickBot="1" x14ac:dyDescent="0.35">
      <c r="A154" s="42"/>
      <c r="B154" s="37" t="s">
        <v>116</v>
      </c>
      <c r="C154" s="45"/>
      <c r="D154" s="48"/>
      <c r="E154" s="45"/>
    </row>
    <row r="155" spans="1:5" ht="10.95" customHeight="1" thickBot="1" x14ac:dyDescent="0.35">
      <c r="A155" s="5" t="s">
        <v>35</v>
      </c>
      <c r="B155" s="6" t="s">
        <v>42</v>
      </c>
      <c r="C155" s="8">
        <v>20000</v>
      </c>
      <c r="D155" s="28">
        <v>0</v>
      </c>
      <c r="E155" s="8">
        <v>20000</v>
      </c>
    </row>
    <row r="156" spans="1:5" ht="10.95" customHeight="1" thickBot="1" x14ac:dyDescent="0.35">
      <c r="A156" s="5" t="s">
        <v>36</v>
      </c>
      <c r="B156" s="6" t="s">
        <v>44</v>
      </c>
      <c r="C156" s="8">
        <v>250000</v>
      </c>
      <c r="D156" s="28">
        <v>0</v>
      </c>
      <c r="E156" s="8">
        <v>250000</v>
      </c>
    </row>
    <row r="157" spans="1:5" ht="10.95" customHeight="1" thickBot="1" x14ac:dyDescent="0.35">
      <c r="A157" s="5" t="s">
        <v>41</v>
      </c>
      <c r="B157" s="6" t="s">
        <v>46</v>
      </c>
      <c r="C157" s="8">
        <v>69000</v>
      </c>
      <c r="D157" s="28">
        <v>0</v>
      </c>
      <c r="E157" s="8">
        <v>69000</v>
      </c>
    </row>
    <row r="158" spans="1:5" ht="10.95" customHeight="1" thickBot="1" x14ac:dyDescent="0.35">
      <c r="A158" s="5" t="s">
        <v>43</v>
      </c>
      <c r="B158" s="6" t="s">
        <v>49</v>
      </c>
      <c r="C158" s="8">
        <v>600000</v>
      </c>
      <c r="D158" s="28">
        <v>617380</v>
      </c>
      <c r="E158" s="8">
        <v>600000</v>
      </c>
    </row>
    <row r="159" spans="1:5" ht="10.95" customHeight="1" thickBot="1" x14ac:dyDescent="0.35">
      <c r="A159" s="5" t="s">
        <v>45</v>
      </c>
      <c r="B159" s="6" t="s">
        <v>101</v>
      </c>
      <c r="C159" s="8">
        <v>20000</v>
      </c>
      <c r="D159" s="28">
        <v>143000</v>
      </c>
      <c r="E159" s="8">
        <v>20000</v>
      </c>
    </row>
    <row r="160" spans="1:5" ht="10.95" customHeight="1" thickBot="1" x14ac:dyDescent="0.35">
      <c r="A160" s="5" t="s">
        <v>47</v>
      </c>
      <c r="B160" s="6" t="s">
        <v>53</v>
      </c>
      <c r="C160" s="8">
        <v>30000</v>
      </c>
      <c r="D160" s="28">
        <v>101747</v>
      </c>
      <c r="E160" s="8">
        <v>30000</v>
      </c>
    </row>
    <row r="161" spans="1:5" ht="10.95" customHeight="1" thickBot="1" x14ac:dyDescent="0.35">
      <c r="A161" s="5" t="s">
        <v>48</v>
      </c>
      <c r="B161" s="6" t="s">
        <v>55</v>
      </c>
      <c r="C161" s="8">
        <v>5000</v>
      </c>
      <c r="D161" s="28">
        <v>0</v>
      </c>
      <c r="E161" s="8">
        <v>5000</v>
      </c>
    </row>
    <row r="162" spans="1:5" ht="10.95" customHeight="1" thickBot="1" x14ac:dyDescent="0.35">
      <c r="A162" s="5" t="s">
        <v>50</v>
      </c>
      <c r="B162" s="6" t="s">
        <v>57</v>
      </c>
      <c r="C162" s="8">
        <v>96000</v>
      </c>
      <c r="D162" s="28">
        <v>65637.119999999995</v>
      </c>
      <c r="E162" s="8">
        <v>96000</v>
      </c>
    </row>
    <row r="163" spans="1:5" ht="10.95" customHeight="1" thickBot="1" x14ac:dyDescent="0.35">
      <c r="A163" s="5" t="s">
        <v>52</v>
      </c>
      <c r="B163" s="6" t="s">
        <v>59</v>
      </c>
      <c r="C163" s="8">
        <v>150000</v>
      </c>
      <c r="D163" s="28">
        <v>105000</v>
      </c>
      <c r="E163" s="8">
        <v>150000</v>
      </c>
    </row>
    <row r="164" spans="1:5" ht="10.95" customHeight="1" thickBot="1" x14ac:dyDescent="0.35">
      <c r="A164" s="5" t="s">
        <v>54</v>
      </c>
      <c r="B164" s="6" t="s">
        <v>100</v>
      </c>
      <c r="C164" s="8">
        <v>15000</v>
      </c>
      <c r="D164" s="28">
        <v>2420</v>
      </c>
      <c r="E164" s="8">
        <v>15000</v>
      </c>
    </row>
    <row r="165" spans="1:5" ht="10.95" customHeight="1" thickBot="1" x14ac:dyDescent="0.35">
      <c r="A165" s="5" t="s">
        <v>56</v>
      </c>
      <c r="B165" s="6" t="s">
        <v>90</v>
      </c>
      <c r="C165" s="9">
        <v>0</v>
      </c>
      <c r="D165" s="28">
        <v>36000</v>
      </c>
      <c r="E165" s="9">
        <v>0</v>
      </c>
    </row>
    <row r="166" spans="1:5" ht="10.95" customHeight="1" thickBot="1" x14ac:dyDescent="0.35">
      <c r="A166" s="5" t="s">
        <v>58</v>
      </c>
      <c r="B166" s="6" t="s">
        <v>63</v>
      </c>
      <c r="C166" s="8">
        <v>2000</v>
      </c>
      <c r="D166" s="28">
        <v>799</v>
      </c>
      <c r="E166" s="8">
        <v>2000</v>
      </c>
    </row>
    <row r="167" spans="1:5" ht="10.95" customHeight="1" thickBot="1" x14ac:dyDescent="0.35">
      <c r="A167" s="5" t="s">
        <v>60</v>
      </c>
      <c r="B167" s="6" t="s">
        <v>65</v>
      </c>
      <c r="C167" s="9">
        <v>0</v>
      </c>
      <c r="D167" s="28">
        <v>0</v>
      </c>
      <c r="E167" s="9">
        <v>0</v>
      </c>
    </row>
    <row r="168" spans="1:5" ht="10.95" customHeight="1" thickBot="1" x14ac:dyDescent="0.35">
      <c r="A168" s="5" t="s">
        <v>61</v>
      </c>
      <c r="B168" s="6" t="s">
        <v>67</v>
      </c>
      <c r="C168" s="9">
        <v>0</v>
      </c>
      <c r="D168" s="28">
        <v>0</v>
      </c>
      <c r="E168" s="9">
        <v>0</v>
      </c>
    </row>
    <row r="169" spans="1:5" ht="10.95" customHeight="1" thickBot="1" x14ac:dyDescent="0.35">
      <c r="A169" s="10" t="s">
        <v>62</v>
      </c>
      <c r="B169" s="11" t="s">
        <v>69</v>
      </c>
      <c r="C169" s="12">
        <v>0</v>
      </c>
      <c r="D169" s="29">
        <v>0</v>
      </c>
      <c r="E169" s="12">
        <v>0</v>
      </c>
    </row>
    <row r="170" spans="1:5" ht="10.95" customHeight="1" thickTop="1" thickBot="1" x14ac:dyDescent="0.35">
      <c r="A170" s="16" t="s">
        <v>64</v>
      </c>
      <c r="B170" s="11" t="s">
        <v>71</v>
      </c>
      <c r="C170" s="27">
        <f>SUM(C147:C169)</f>
        <v>2402000</v>
      </c>
      <c r="D170" s="29">
        <f>SUM(D147:D169)</f>
        <v>2378268.9400000004</v>
      </c>
      <c r="E170" s="27">
        <f>SUM(E147:E169)</f>
        <v>2402000</v>
      </c>
    </row>
    <row r="171" spans="1:5" ht="10.95" customHeight="1" thickTop="1" thickBot="1" x14ac:dyDescent="0.35">
      <c r="A171" s="5" t="s">
        <v>66</v>
      </c>
      <c r="B171" s="6" t="s">
        <v>129</v>
      </c>
      <c r="C171" s="8"/>
      <c r="D171" s="30">
        <v>161571.54</v>
      </c>
      <c r="E171" s="8"/>
    </row>
    <row r="172" spans="1:5" ht="10.95" customHeight="1" x14ac:dyDescent="0.3">
      <c r="A172" s="31"/>
      <c r="B172" s="32"/>
      <c r="C172" s="33"/>
      <c r="D172" s="39"/>
      <c r="E172" s="33"/>
    </row>
    <row r="173" spans="1:5" ht="10.95" customHeight="1" thickBot="1" x14ac:dyDescent="0.35">
      <c r="A173" s="14" t="s">
        <v>73</v>
      </c>
    </row>
    <row r="174" spans="1:5" ht="21" thickBot="1" x14ac:dyDescent="0.35">
      <c r="A174" s="17"/>
      <c r="B174" s="18" t="s">
        <v>91</v>
      </c>
      <c r="C174" s="19" t="s">
        <v>130</v>
      </c>
      <c r="D174" s="19" t="s">
        <v>124</v>
      </c>
      <c r="E174" s="19" t="s">
        <v>128</v>
      </c>
    </row>
    <row r="175" spans="1:5" ht="10.95" customHeight="1" thickBot="1" x14ac:dyDescent="0.35">
      <c r="A175" s="5" t="s">
        <v>68</v>
      </c>
      <c r="B175" s="6" t="s">
        <v>75</v>
      </c>
      <c r="C175" s="9">
        <v>0</v>
      </c>
      <c r="D175" s="8">
        <v>50000</v>
      </c>
      <c r="E175" s="9">
        <v>0</v>
      </c>
    </row>
    <row r="176" spans="1:5" ht="10.95" customHeight="1" thickBot="1" x14ac:dyDescent="0.35">
      <c r="A176" s="5" t="s">
        <v>70</v>
      </c>
      <c r="B176" s="6" t="s">
        <v>77</v>
      </c>
      <c r="C176" s="9"/>
      <c r="D176" s="8">
        <f>SUM(D175)</f>
        <v>50000</v>
      </c>
      <c r="E176" s="9"/>
    </row>
    <row r="177" spans="1:5" ht="10.95" customHeight="1" thickBot="1" x14ac:dyDescent="0.35">
      <c r="A177" s="20" t="s">
        <v>28</v>
      </c>
    </row>
    <row r="178" spans="1:5" ht="21" thickBot="1" x14ac:dyDescent="0.35">
      <c r="A178" s="21"/>
      <c r="B178" s="18" t="s">
        <v>92</v>
      </c>
      <c r="C178" s="19" t="s">
        <v>130</v>
      </c>
      <c r="D178" s="19" t="s">
        <v>124</v>
      </c>
      <c r="E178" s="19" t="s">
        <v>128</v>
      </c>
    </row>
    <row r="179" spans="1:5" ht="10.95" customHeight="1" thickBot="1" x14ac:dyDescent="0.35">
      <c r="A179" s="5" t="s">
        <v>72</v>
      </c>
      <c r="B179" s="6" t="s">
        <v>75</v>
      </c>
      <c r="C179" s="9">
        <v>0</v>
      </c>
      <c r="D179" s="8">
        <v>50000</v>
      </c>
      <c r="E179" s="9">
        <v>0</v>
      </c>
    </row>
    <row r="180" spans="1:5" ht="10.95" customHeight="1" thickBot="1" x14ac:dyDescent="0.35">
      <c r="A180" s="5" t="s">
        <v>74</v>
      </c>
      <c r="B180" s="6" t="s">
        <v>77</v>
      </c>
      <c r="C180" s="9"/>
      <c r="D180" s="8">
        <f>SUM(D179)</f>
        <v>50000</v>
      </c>
      <c r="E180" s="9"/>
    </row>
    <row r="181" spans="1:5" ht="10.95" customHeight="1" thickBot="1" x14ac:dyDescent="0.35">
      <c r="A181" s="5" t="s">
        <v>76</v>
      </c>
      <c r="B181" s="6" t="s">
        <v>131</v>
      </c>
      <c r="C181" s="9"/>
      <c r="D181" s="38">
        <v>0</v>
      </c>
      <c r="E181" s="9"/>
    </row>
    <row r="182" spans="1:5" ht="10.95" customHeight="1" x14ac:dyDescent="0.3">
      <c r="A182" s="31"/>
      <c r="B182" s="32"/>
      <c r="C182" s="31"/>
      <c r="D182" s="33"/>
      <c r="E182" s="31"/>
    </row>
    <row r="183" spans="1:5" ht="15" thickBot="1" x14ac:dyDescent="0.35">
      <c r="A183" s="22" t="s">
        <v>81</v>
      </c>
      <c r="B183" s="34" t="s">
        <v>133</v>
      </c>
    </row>
    <row r="184" spans="1:5" ht="21" thickBot="1" x14ac:dyDescent="0.35">
      <c r="A184" s="23"/>
      <c r="B184" s="24"/>
      <c r="C184" s="19" t="s">
        <v>121</v>
      </c>
      <c r="D184" s="25" t="s">
        <v>132</v>
      </c>
      <c r="E184" s="19">
        <v>2024</v>
      </c>
    </row>
    <row r="185" spans="1:5" ht="10.95" customHeight="1" thickBot="1" x14ac:dyDescent="0.35">
      <c r="A185" s="5" t="s">
        <v>78</v>
      </c>
      <c r="B185" s="6" t="s">
        <v>83</v>
      </c>
      <c r="C185" s="8">
        <v>2064000</v>
      </c>
      <c r="D185" s="26">
        <v>2142000</v>
      </c>
      <c r="E185" s="8">
        <v>2304000</v>
      </c>
    </row>
    <row r="186" spans="1:5" ht="10.95" customHeight="1" thickBot="1" x14ac:dyDescent="0.35">
      <c r="A186" s="5" t="s">
        <v>79</v>
      </c>
      <c r="B186" s="6" t="s">
        <v>84</v>
      </c>
      <c r="C186" s="8">
        <v>78000</v>
      </c>
      <c r="D186" s="26">
        <v>162000</v>
      </c>
      <c r="E186" s="8">
        <v>2304000</v>
      </c>
    </row>
    <row r="187" spans="1:5" ht="10.95" customHeight="1" thickBot="1" x14ac:dyDescent="0.35">
      <c r="A187" s="5" t="s">
        <v>80</v>
      </c>
      <c r="B187" s="6" t="s">
        <v>85</v>
      </c>
      <c r="C187" s="8">
        <v>2142000</v>
      </c>
      <c r="D187" s="26">
        <v>2304000</v>
      </c>
      <c r="E187" s="9">
        <v>0</v>
      </c>
    </row>
  </sheetData>
  <mergeCells count="36">
    <mergeCell ref="A88:A92"/>
    <mergeCell ref="C88:C92"/>
    <mergeCell ref="D88:D92"/>
    <mergeCell ref="E88:E92"/>
    <mergeCell ref="A66:A67"/>
    <mergeCell ref="B66:B67"/>
    <mergeCell ref="D66:D67"/>
    <mergeCell ref="E66:E67"/>
    <mergeCell ref="A83:A84"/>
    <mergeCell ref="B83:B84"/>
    <mergeCell ref="D83:D84"/>
    <mergeCell ref="E83:E84"/>
    <mergeCell ref="A25:A28"/>
    <mergeCell ref="C25:C28"/>
    <mergeCell ref="D25:D28"/>
    <mergeCell ref="E25:E28"/>
    <mergeCell ref="A3:A4"/>
    <mergeCell ref="B3:B4"/>
    <mergeCell ref="D3:D4"/>
    <mergeCell ref="E3:E4"/>
    <mergeCell ref="A20:A21"/>
    <mergeCell ref="B20:B21"/>
    <mergeCell ref="D20:D21"/>
    <mergeCell ref="E20:E21"/>
    <mergeCell ref="A150:A154"/>
    <mergeCell ref="C150:C154"/>
    <mergeCell ref="D150:D154"/>
    <mergeCell ref="E150:E154"/>
    <mergeCell ref="A128:A129"/>
    <mergeCell ref="B128:B129"/>
    <mergeCell ref="D128:D129"/>
    <mergeCell ref="E128:E129"/>
    <mergeCell ref="A145:A146"/>
    <mergeCell ref="B145:B146"/>
    <mergeCell ref="D145:D146"/>
    <mergeCell ref="E145:E146"/>
  </mergeCells>
  <pageMargins left="0.25" right="0.25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Martin Hynek</cp:lastModifiedBy>
  <cp:lastPrinted>2024-01-21T18:00:24Z</cp:lastPrinted>
  <dcterms:created xsi:type="dcterms:W3CDTF">2021-01-21T12:49:20Z</dcterms:created>
  <dcterms:modified xsi:type="dcterms:W3CDTF">2025-10-05T17:19:51Z</dcterms:modified>
</cp:coreProperties>
</file>